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4" i="1"/>
  <c r="H28" i="1" l="1"/>
  <c r="C72" i="1" l="1"/>
  <c r="H18" i="1" l="1"/>
  <c r="H36" i="1" l="1"/>
  <c r="H31" i="1" l="1"/>
  <c r="H57" i="1"/>
  <c r="H30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<sst xmlns="http://schemas.openxmlformats.org/spreadsheetml/2006/main" count="76" uniqueCount="45">
  <si>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</si>
  <si>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</si>
  <si>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</si>
  <si>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</si>
  <si>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</si>
  <si>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</si>
  <si>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</si>
  <si>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</si>
  <si>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</si>
  <si>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</si>
  <si>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</si>
  <si>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</si>
  <si>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</si>
  <si>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</si>
  <si>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</si>
  <si>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</si>
  <si>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</si>
  <si>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</si>
  <si>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</si>
  <si>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</si>
  <si>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</si>
  <si>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</si>
  <si>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</si>
  <si>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</si>
  <si>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</si>
  <si>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</si>
  <si>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</si>
  <si>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</si>
  <si>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</si>
  <si>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14.10.2022</t>
  </si>
  <si>
    <t>Primljena i neutrošena participacija od 14.10.2022</t>
  </si>
  <si>
    <t>Lavija</t>
  </si>
  <si>
    <t>Superlab</t>
  </si>
  <si>
    <t>Yunycom</t>
  </si>
  <si>
    <t>1145/2022</t>
  </si>
  <si>
    <t>F22145905</t>
  </si>
  <si>
    <t>1018/2022</t>
  </si>
  <si>
    <t>1069/2022</t>
  </si>
  <si>
    <t>1017/2022</t>
  </si>
  <si>
    <t>1016/2022</t>
  </si>
  <si>
    <t>1065/2022</t>
  </si>
  <si>
    <t>1079/2022</t>
  </si>
  <si>
    <t>OT01/220110602</t>
  </si>
  <si>
    <t>UKUPNO MATERIJALNI TROŠKOVI</t>
  </si>
  <si>
    <t xml:space="preserve">Dana 14.10.2022.godine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</si>
</sst>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abSelected="1" topLeftCell="B13" zoomScaleNormal="100" workbookViewId="0">
      <selection activeCell="H27" sqref="H2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10"/>
      <c r="J7" s="10"/>
    </row>
    <row r="8" spans="2:15" x14ac:dyDescent="0.25">
      <c r="B8" s="40" t="s">
        <v>29</v>
      </c>
      <c r="C8" s="40"/>
      <c r="D8" s="40"/>
      <c r="E8" s="40"/>
      <c r="F8" s="40"/>
      <c r="G8" s="40"/>
      <c r="H8" s="40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5" t="s">
        <v>4</v>
      </c>
      <c r="C11" s="46"/>
      <c r="D11" s="46"/>
      <c r="E11" s="46"/>
      <c r="F11" s="47"/>
      <c r="G11" s="1" t="s">
        <v>5</v>
      </c>
      <c r="H11" s="1" t="s">
        <v>6</v>
      </c>
      <c r="I11" s="10"/>
      <c r="J11" s="10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8">
        <v>44848</v>
      </c>
      <c r="H12" s="14">
        <v>2134480.87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2" t="s">
        <v>8</v>
      </c>
      <c r="C13" s="42"/>
      <c r="D13" s="42"/>
      <c r="E13" s="42"/>
      <c r="F13" s="42"/>
      <c r="G13" s="19">
        <v>44848</v>
      </c>
      <c r="H13" s="2">
        <f>H14+H29-H37-H50</f>
        <v>2129948.0000000009</v>
      </c>
      <c r="I13" s="10"/>
      <c r="J13" s="10"/>
      <c r="K13" s="8"/>
      <c r="L13" s="8"/>
      <c r="M13" s="8"/>
      <c r="N13" s="8"/>
      <c r="O13" s="8"/>
    </row>
    <row r="14" spans="2:15" x14ac:dyDescent="0.25">
      <c r="B14" s="44" t="s">
        <v>9</v>
      </c>
      <c r="C14" s="44"/>
      <c r="D14" s="44"/>
      <c r="E14" s="44"/>
      <c r="F14" s="44"/>
      <c r="G14" s="20">
        <v>44848</v>
      </c>
      <c r="H14" s="3">
        <f>SUM(H15:H28)</f>
        <v>2088250.4500000007</v>
      </c>
      <c r="I14" s="12"/>
      <c r="J14" s="10"/>
      <c r="K14" s="26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v>0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3" x14ac:dyDescent="0.25">
      <c r="B17" s="32" t="s">
        <v>12</v>
      </c>
      <c r="C17" s="33"/>
      <c r="D17" s="33"/>
      <c r="E17" s="33"/>
      <c r="F17" s="34"/>
      <c r="G17" s="21"/>
      <c r="H17" s="11">
        <v>0</v>
      </c>
      <c r="I17" s="10"/>
      <c r="J17" s="10"/>
      <c r="K17" s="7"/>
    </row>
    <row r="18" spans="2:13" x14ac:dyDescent="0.25">
      <c r="B18" s="32" t="s">
        <v>13</v>
      </c>
      <c r="C18" s="33"/>
      <c r="D18" s="33"/>
      <c r="E18" s="33"/>
      <c r="F18" s="34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</f>
        <v>1307644.0200000005</v>
      </c>
      <c r="I18" s="10"/>
      <c r="J18" s="10"/>
      <c r="K18" s="7"/>
      <c r="L18" s="7"/>
    </row>
    <row r="19" spans="2:13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3" x14ac:dyDescent="0.25">
      <c r="B20" s="32" t="s">
        <v>15</v>
      </c>
      <c r="C20" s="33"/>
      <c r="D20" s="33"/>
      <c r="E20" s="33"/>
      <c r="F20" s="34"/>
      <c r="G20" s="21"/>
      <c r="H20" s="9">
        <v>0</v>
      </c>
      <c r="I20" s="10"/>
      <c r="J20" s="10"/>
    </row>
    <row r="21" spans="2:13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3" x14ac:dyDescent="0.25">
      <c r="B22" s="32" t="s">
        <v>17</v>
      </c>
      <c r="C22" s="33"/>
      <c r="D22" s="33"/>
      <c r="E22" s="33"/>
      <c r="F22" s="34"/>
      <c r="G22" s="21"/>
      <c r="H22" s="25">
        <v>219307.8</v>
      </c>
      <c r="I22" s="10"/>
      <c r="J22" s="10"/>
    </row>
    <row r="23" spans="2:13" x14ac:dyDescent="0.25">
      <c r="B23" s="32" t="s">
        <v>18</v>
      </c>
      <c r="C23" s="33"/>
      <c r="D23" s="33"/>
      <c r="E23" s="33"/>
      <c r="F23" s="34"/>
      <c r="G23" s="21"/>
      <c r="H23" s="9">
        <v>0</v>
      </c>
      <c r="I23" s="10"/>
      <c r="J23" s="10"/>
    </row>
    <row r="24" spans="2:13" x14ac:dyDescent="0.25">
      <c r="B24" s="32" t="s">
        <v>19</v>
      </c>
      <c r="C24" s="33"/>
      <c r="D24" s="33"/>
      <c r="E24" s="33"/>
      <c r="F24" s="34"/>
      <c r="G24" s="21"/>
      <c r="H24" s="9">
        <f>151744.74+1184208.33-1008688.76-42225.38-120229.54</f>
        <v>164809.39000000007</v>
      </c>
      <c r="I24" s="10"/>
      <c r="J24" s="10"/>
      <c r="K24" s="10"/>
      <c r="L24" s="7"/>
    </row>
    <row r="25" spans="2:13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3" x14ac:dyDescent="0.25">
      <c r="B26" s="32" t="s">
        <v>21</v>
      </c>
      <c r="C26" s="33"/>
      <c r="D26" s="33"/>
      <c r="E26" s="33"/>
      <c r="F26" s="34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3" x14ac:dyDescent="0.25">
      <c r="B28" s="32" t="s">
        <v>30</v>
      </c>
      <c r="C28" s="33"/>
      <c r="D28" s="33"/>
      <c r="E28" s="33"/>
      <c r="F28" s="34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</f>
        <v>94308.240000000063</v>
      </c>
      <c r="I28" s="10"/>
      <c r="J28" s="10"/>
      <c r="K28" s="7"/>
      <c r="L28" s="7"/>
    </row>
    <row r="29" spans="2:13" x14ac:dyDescent="0.25">
      <c r="B29" s="35" t="s">
        <v>23</v>
      </c>
      <c r="C29" s="36"/>
      <c r="D29" s="36"/>
      <c r="E29" s="36"/>
      <c r="F29" s="37"/>
      <c r="G29" s="20">
        <v>44848</v>
      </c>
      <c r="H29" s="3">
        <f>H30+H31+H32+H33+H35+H36+H34</f>
        <v>261005.34999999992</v>
      </c>
      <c r="I29" s="10"/>
      <c r="J29" s="10"/>
      <c r="K29" s="7"/>
    </row>
    <row r="30" spans="2:13" x14ac:dyDescent="0.25">
      <c r="B30" s="32" t="s">
        <v>10</v>
      </c>
      <c r="C30" s="33"/>
      <c r="D30" s="33"/>
      <c r="E30" s="33"/>
      <c r="F30" s="34"/>
      <c r="G30" s="22"/>
      <c r="H30" s="11">
        <f>3074730.13-3065831.28-8898.85</f>
        <v>9.276845958083868E-11</v>
      </c>
      <c r="I30" s="10"/>
      <c r="J30" s="10"/>
      <c r="K30" s="7"/>
    </row>
    <row r="31" spans="2:13" x14ac:dyDescent="0.25">
      <c r="B31" s="32" t="s">
        <v>13</v>
      </c>
      <c r="C31" s="33"/>
      <c r="D31" s="33"/>
      <c r="E31" s="33"/>
      <c r="F31" s="34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32" t="s">
        <v>19</v>
      </c>
      <c r="C32" s="33"/>
      <c r="D32" s="33"/>
      <c r="E32" s="33"/>
      <c r="F32" s="34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32" t="s">
        <v>21</v>
      </c>
      <c r="C33" s="33"/>
      <c r="D33" s="33"/>
      <c r="E33" s="33"/>
      <c r="F33" s="34"/>
      <c r="G33" s="22"/>
      <c r="H33" s="9">
        <v>0</v>
      </c>
      <c r="I33" s="10"/>
      <c r="J33" s="10"/>
    </row>
    <row r="34" spans="2:12" x14ac:dyDescent="0.25">
      <c r="B34" s="32" t="s">
        <v>11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2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2" x14ac:dyDescent="0.25">
      <c r="B36" s="32" t="s">
        <v>30</v>
      </c>
      <c r="C36" s="33"/>
      <c r="D36" s="33"/>
      <c r="E36" s="33"/>
      <c r="F36" s="34"/>
      <c r="G36" s="22"/>
      <c r="H36" s="9">
        <f>2794-1916.67</f>
        <v>877.32999999999993</v>
      </c>
      <c r="I36" s="10"/>
      <c r="J36" s="10"/>
    </row>
    <row r="37" spans="2:12" x14ac:dyDescent="0.25">
      <c r="B37" s="51" t="s">
        <v>24</v>
      </c>
      <c r="C37" s="52"/>
      <c r="D37" s="52"/>
      <c r="E37" s="52"/>
      <c r="F37" s="53"/>
      <c r="G37" s="23">
        <v>44848</v>
      </c>
      <c r="H37" s="4">
        <f>SUM(H38:H49)</f>
        <v>219307.8</v>
      </c>
      <c r="I37" s="10"/>
      <c r="J37" s="10"/>
    </row>
    <row r="38" spans="2:12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2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2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2" x14ac:dyDescent="0.25">
      <c r="B41" s="32" t="s">
        <v>13</v>
      </c>
      <c r="C41" s="33"/>
      <c r="D41" s="33"/>
      <c r="E41" s="33"/>
      <c r="F41" s="34"/>
      <c r="G41" s="21"/>
      <c r="H41" s="11">
        <v>0</v>
      </c>
      <c r="I41" s="10"/>
      <c r="J41" s="10"/>
      <c r="L41" s="7"/>
    </row>
    <row r="42" spans="2:12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2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2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2" x14ac:dyDescent="0.25">
      <c r="B45" s="32" t="s">
        <v>17</v>
      </c>
      <c r="C45" s="33"/>
      <c r="D45" s="33"/>
      <c r="E45" s="33"/>
      <c r="F45" s="34"/>
      <c r="G45" s="21"/>
      <c r="H45" s="9">
        <v>219307.8</v>
      </c>
      <c r="I45" s="10"/>
      <c r="J45" s="10"/>
    </row>
    <row r="46" spans="2:12" x14ac:dyDescent="0.25">
      <c r="B46" s="32" t="s">
        <v>18</v>
      </c>
      <c r="C46" s="33"/>
      <c r="D46" s="33"/>
      <c r="E46" s="33"/>
      <c r="F46" s="34"/>
      <c r="G46" s="21"/>
      <c r="H46" s="9">
        <v>0</v>
      </c>
      <c r="I46" s="10"/>
      <c r="J46" s="10"/>
    </row>
    <row r="47" spans="2:12" x14ac:dyDescent="0.25">
      <c r="B47" s="32" t="s">
        <v>19</v>
      </c>
      <c r="C47" s="33"/>
      <c r="D47" s="33"/>
      <c r="E47" s="33"/>
      <c r="F47" s="34"/>
      <c r="G47" s="21"/>
      <c r="H47" s="9">
        <v>0</v>
      </c>
      <c r="I47" s="10"/>
      <c r="J47" s="10"/>
    </row>
    <row r="48" spans="2:12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51" t="s">
        <v>25</v>
      </c>
      <c r="C50" s="52"/>
      <c r="D50" s="52"/>
      <c r="E50" s="52"/>
      <c r="F50" s="53"/>
      <c r="G50" s="23">
        <v>44848</v>
      </c>
      <c r="H50" s="4">
        <f>SUM(H51:H56)</f>
        <v>0</v>
      </c>
      <c r="I50" s="10"/>
      <c r="J50" s="10"/>
    </row>
    <row r="51" spans="2:12" x14ac:dyDescent="0.25">
      <c r="B51" s="32" t="s">
        <v>10</v>
      </c>
      <c r="C51" s="33"/>
      <c r="D51" s="33"/>
      <c r="E51" s="33"/>
      <c r="F51" s="34"/>
      <c r="G51" s="22"/>
      <c r="H51" s="11">
        <v>0</v>
      </c>
      <c r="I51" s="10"/>
      <c r="J51" s="10"/>
    </row>
    <row r="52" spans="2:12" x14ac:dyDescent="0.25">
      <c r="B52" s="32" t="s">
        <v>13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19</v>
      </c>
      <c r="C53" s="33"/>
      <c r="D53" s="33"/>
      <c r="E53" s="33"/>
      <c r="F53" s="34"/>
      <c r="G53" s="22"/>
      <c r="H53" s="9">
        <v>0</v>
      </c>
      <c r="I53" s="10"/>
      <c r="J53" s="10"/>
    </row>
    <row r="54" spans="2:12" x14ac:dyDescent="0.25">
      <c r="B54" s="32" t="s">
        <v>21</v>
      </c>
      <c r="C54" s="33"/>
      <c r="D54" s="33"/>
      <c r="E54" s="33"/>
      <c r="F54" s="34"/>
      <c r="G54" s="22"/>
      <c r="H54" s="2">
        <v>0</v>
      </c>
      <c r="I54" s="10"/>
      <c r="J54" s="10"/>
      <c r="K54" s="7"/>
    </row>
    <row r="55" spans="2:12" x14ac:dyDescent="0.25">
      <c r="B55" s="32" t="s">
        <v>11</v>
      </c>
      <c r="C55" s="33"/>
      <c r="D55" s="33"/>
      <c r="E55" s="33"/>
      <c r="F55" s="34"/>
      <c r="G55" s="22"/>
      <c r="H55" s="2">
        <v>0</v>
      </c>
      <c r="I55" s="10"/>
      <c r="J55" s="10"/>
    </row>
    <row r="56" spans="2:12" x14ac:dyDescent="0.25">
      <c r="B56" s="32" t="s">
        <v>22</v>
      </c>
      <c r="C56" s="33"/>
      <c r="D56" s="33"/>
      <c r="E56" s="33"/>
      <c r="F56" s="34"/>
      <c r="G56" s="22"/>
      <c r="H56" s="2">
        <v>0</v>
      </c>
      <c r="I56" s="10"/>
      <c r="J56" s="10"/>
    </row>
    <row r="57" spans="2:12" x14ac:dyDescent="0.25">
      <c r="B57" s="54" t="s">
        <v>26</v>
      </c>
      <c r="C57" s="55"/>
      <c r="D57" s="55"/>
      <c r="E57" s="55"/>
      <c r="F57" s="56"/>
      <c r="G57" s="24">
        <v>44848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</f>
        <v>4532.8699999992459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48" t="s">
        <v>28</v>
      </c>
      <c r="C59" s="49"/>
      <c r="D59" s="49"/>
      <c r="E59" s="49"/>
      <c r="F59" s="50"/>
      <c r="G59" s="22"/>
      <c r="H59" s="6">
        <f>H14+H29-H37-H50+H57-H58</f>
        <v>2134480.87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44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27" t="s">
        <v>31</v>
      </c>
      <c r="C63" s="28">
        <v>12804</v>
      </c>
      <c r="D63" s="29" t="s">
        <v>34</v>
      </c>
    </row>
    <row r="64" spans="2:12" x14ac:dyDescent="0.25">
      <c r="B64" s="27" t="s">
        <v>32</v>
      </c>
      <c r="C64" s="28">
        <v>119398.5</v>
      </c>
      <c r="D64" s="29" t="s">
        <v>35</v>
      </c>
    </row>
    <row r="65" spans="2:4" x14ac:dyDescent="0.25">
      <c r="B65" s="27" t="s">
        <v>31</v>
      </c>
      <c r="C65" s="28">
        <v>2003.4</v>
      </c>
      <c r="D65" s="29" t="s">
        <v>36</v>
      </c>
    </row>
    <row r="66" spans="2:4" x14ac:dyDescent="0.25">
      <c r="B66" s="27" t="s">
        <v>31</v>
      </c>
      <c r="C66" s="28">
        <v>2003.4</v>
      </c>
      <c r="D66" s="29" t="s">
        <v>37</v>
      </c>
    </row>
    <row r="67" spans="2:4" x14ac:dyDescent="0.25">
      <c r="B67" s="27" t="s">
        <v>31</v>
      </c>
      <c r="C67" s="28">
        <v>4411</v>
      </c>
      <c r="D67" s="29" t="s">
        <v>38</v>
      </c>
    </row>
    <row r="68" spans="2:4" x14ac:dyDescent="0.25">
      <c r="B68" s="27" t="s">
        <v>31</v>
      </c>
      <c r="C68" s="28">
        <v>1500</v>
      </c>
      <c r="D68" s="29" t="s">
        <v>39</v>
      </c>
    </row>
    <row r="69" spans="2:4" x14ac:dyDescent="0.25">
      <c r="B69" s="27" t="s">
        <v>31</v>
      </c>
      <c r="C69" s="28">
        <v>32477</v>
      </c>
      <c r="D69" s="29" t="s">
        <v>40</v>
      </c>
    </row>
    <row r="70" spans="2:4" x14ac:dyDescent="0.25">
      <c r="B70" s="27" t="s">
        <v>31</v>
      </c>
      <c r="C70" s="28">
        <v>11710.5</v>
      </c>
      <c r="D70" s="29" t="s">
        <v>41</v>
      </c>
    </row>
    <row r="71" spans="2:4" x14ac:dyDescent="0.25">
      <c r="B71" s="27" t="s">
        <v>33</v>
      </c>
      <c r="C71" s="28">
        <v>33000</v>
      </c>
      <c r="D71" s="29" t="s">
        <v>42</v>
      </c>
    </row>
    <row r="72" spans="2:4" x14ac:dyDescent="0.25">
      <c r="B72" s="31" t="s">
        <v>43</v>
      </c>
      <c r="C72" s="30">
        <f>SUM(C63:C71)</f>
        <v>219307.8</v>
      </c>
      <c r="D72" s="29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2022-10-25T07:05:19Z</dcterms:modified>
  <cp:category/>
  <cp:contentStatus/>
</cp:coreProperties>
</file>